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kkaulback/Library/Mobile Documents/com~apple~CloudDocs/Colorado Cookie Company/Christmas Files/Christmas 2026/"/>
    </mc:Choice>
  </mc:AlternateContent>
  <xr:revisionPtr revIDLastSave="0" documentId="13_ncr:1_{CD3BF6D9-2B07-DE4B-86E1-994C47BCD4BD}" xr6:coauthVersionLast="47" xr6:coauthVersionMax="47" xr10:uidLastSave="{00000000-0000-0000-0000-000000000000}"/>
  <bookViews>
    <workbookView xWindow="0" yWindow="660" windowWidth="30240" windowHeight="18980" xr2:uid="{47A87DD3-F8B5-6547-AB94-A434BDC63528}"/>
  </bookViews>
  <sheets>
    <sheet name="Holiday Order" sheetId="1" r:id="rId1"/>
    <sheet name="Setup" sheetId="3" state="hidden" r:id="rId2"/>
  </sheets>
  <definedNames>
    <definedName name="AddLogo">Logo[Logo Cookies]</definedName>
    <definedName name="Allergens">Include[Allergens]</definedName>
    <definedName name="CardList">GiftCardList[Gift Card]</definedName>
    <definedName name="GiftName">HolidayGifts[HolidayProducts]</definedName>
    <definedName name="MethodList">Method[Method]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 a="1"/>
  <c r="C18" i="1" s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G7" i="1" a="1"/>
  <c r="G7" i="1" s="1"/>
  <c r="J7" i="1" l="1" a="1"/>
  <c r="J7" i="1" s="1"/>
  <c r="H7" i="1" a="1"/>
  <c r="H7" i="1" s="1"/>
  <c r="I7" i="1" a="1"/>
  <c r="I7" i="1" s="1"/>
  <c r="K7" i="1" l="1" a="1"/>
  <c r="K7" i="1" s="1"/>
  <c r="K18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<sst xmlns="http://schemas.openxmlformats.org/spreadsheetml/2006/main" count="79" uniqueCount="72">
  <si>
    <t>Gift</t>
  </si>
  <si>
    <t>Method</t>
  </si>
  <si>
    <t>Requested Date</t>
  </si>
  <si>
    <t>Address</t>
  </si>
  <si>
    <t>City</t>
  </si>
  <si>
    <t>Zip</t>
  </si>
  <si>
    <t>Phone</t>
  </si>
  <si>
    <t>Price</t>
  </si>
  <si>
    <t>HolidayProducts</t>
  </si>
  <si>
    <t>Code</t>
  </si>
  <si>
    <t>Gable Box</t>
  </si>
  <si>
    <t>GABLE</t>
  </si>
  <si>
    <t>BASKET</t>
  </si>
  <si>
    <t>MARKET-S</t>
  </si>
  <si>
    <t>MARKET-M</t>
  </si>
  <si>
    <t>MARKET-L</t>
  </si>
  <si>
    <t>WINDOW</t>
  </si>
  <si>
    <t>PLATTER-S</t>
  </si>
  <si>
    <t>PLATTER-M</t>
  </si>
  <si>
    <t>PLATTER-L</t>
  </si>
  <si>
    <t>PLATTER-U</t>
  </si>
  <si>
    <t>Recipient Name</t>
  </si>
  <si>
    <t>Notes</t>
  </si>
  <si>
    <t>Delivery</t>
  </si>
  <si>
    <t>Pickup</t>
  </si>
  <si>
    <t>The Colorado Cookie Company</t>
  </si>
  <si>
    <t>2026 Holiday Order</t>
  </si>
  <si>
    <t>Customer Information:</t>
  </si>
  <si>
    <t>Business Name:</t>
  </si>
  <si>
    <t>Email Address:</t>
  </si>
  <si>
    <t>Contact Name:</t>
  </si>
  <si>
    <t>Phone Number:</t>
  </si>
  <si>
    <t>Order Summary:</t>
  </si>
  <si>
    <t>Subtotal</t>
  </si>
  <si>
    <t>Gift Card</t>
  </si>
  <si>
    <t>Gift Card Message</t>
  </si>
  <si>
    <t>CCC provided card</t>
  </si>
  <si>
    <t>Customer provided card</t>
  </si>
  <si>
    <t>No card</t>
  </si>
  <si>
    <t>Include</t>
  </si>
  <si>
    <t>Exclude</t>
  </si>
  <si>
    <t>Allergens</t>
  </si>
  <si>
    <t>State</t>
  </si>
  <si>
    <t>Order Check:</t>
  </si>
  <si>
    <t>Select…</t>
  </si>
  <si>
    <t>Basket Box</t>
  </si>
  <si>
    <t>SM Market Box</t>
  </si>
  <si>
    <t>MED Market Box</t>
  </si>
  <si>
    <t>LRG Market Box</t>
  </si>
  <si>
    <t>Window Box</t>
  </si>
  <si>
    <t>SM Holiday Platter</t>
  </si>
  <si>
    <t>MED Holiday Platter</t>
  </si>
  <si>
    <t>LRG Holiday Platter</t>
  </si>
  <si>
    <t>ULT Holiday Platter</t>
  </si>
  <si>
    <t>Logo Cookies</t>
  </si>
  <si>
    <t>Company</t>
  </si>
  <si>
    <t>Qty</t>
  </si>
  <si>
    <t>Unit/Apt</t>
  </si>
  <si>
    <t>⚠️ Allergens</t>
  </si>
  <si>
    <t>Add to Gift</t>
  </si>
  <si>
    <t>Logo</t>
  </si>
  <si>
    <t>Unit Price</t>
  </si>
  <si>
    <t>Card Option:</t>
  </si>
  <si>
    <t>Gifts Subtotal:</t>
  </si>
  <si>
    <t>*Subtotal does not include applicable taxes or fees.</t>
  </si>
  <si>
    <t>Helpful Links</t>
  </si>
  <si>
    <t>See gift choices, sizes, pricing and details.</t>
  </si>
  <si>
    <t>View Corporate Holiday Gifts →</t>
  </si>
  <si>
    <t>Submit Your Completed Order</t>
  </si>
  <si>
    <t>When your spreadsheet is complete, email it to:</t>
  </si>
  <si>
    <t>orders@thecoloradocookiecompany.com</t>
  </si>
  <si>
    <t>View Holiday Gift &amp;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</si>
</sst>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scheme val="minor"/>
    </font>
    <font>
      <b/>
      <sz val="20"/>
      <color theme="1"/>
      <name val="Aptos Narrow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Aptos Narrow"/>
      <scheme val="minor"/>
    </font>
    <font>
      <sz val="13"/>
      <color theme="1"/>
      <name val="Aptos Narrow"/>
      <family val="2"/>
      <scheme val="minor"/>
    </font>
    <font>
      <b/>
      <sz val="12"/>
      <color rgb="FFFF57BB"/>
      <name val="Aptos Narrow"/>
      <scheme val="minor"/>
    </font>
    <font>
      <sz val="12"/>
      <color rgb="FFFF57BB"/>
      <name val="Aptos Narrow"/>
      <family val="2"/>
      <scheme val="minor"/>
    </font>
    <font>
      <sz val="14"/>
      <color theme="1"/>
      <name val="Aptos Narrow"/>
      <scheme val="minor"/>
    </font>
    <font>
      <i/>
      <sz val="12"/>
      <color theme="0" tint="-0.34998626667073579"/>
      <name val="Aptos Narrow"/>
      <scheme val="minor"/>
    </font>
    <font>
      <u/>
      <sz val="12"/>
      <color theme="10"/>
      <name val="Aptos Narrow"/>
      <family val="2"/>
      <scheme val="minor"/>
    </font>
    <font>
      <u/>
      <sz val="16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57BB"/>
        <bgColor indexed="64"/>
      </patternFill>
    </fill>
  </fills>
  <borders count="13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thin">
        <color indexed="64"/>
      </top>
      <bottom/>
      <diagonal/>
    </border>
    <border>
      <left style="thick">
        <color theme="0"/>
      </left>
      <right style="thick">
        <color theme="0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1" xfId="0" applyBorder="1" applyAlignment="1" applyProtection="1">
      <alignment horizontal="left" vertical="center" wrapText="1" indent="1"/>
      <protection locked="0"/>
    </xf>
    <xf numFmtId="164" fontId="0" fillId="0" borderId="0" xfId="0" applyNumberFormat="1"/>
    <xf numFmtId="0" fontId="6" fillId="0" borderId="0" xfId="0" applyFont="1" applyAlignment="1">
      <alignment horizontal="right"/>
    </xf>
    <xf numFmtId="0" fontId="7" fillId="2" borderId="0" xfId="0" applyFont="1" applyFill="1" applyAlignment="1">
      <alignment horizontal="left" vertical="center" indent="1"/>
    </xf>
    <xf numFmtId="14" fontId="0" fillId="0" borderId="1" xfId="0" applyNumberFormat="1" applyBorder="1" applyAlignment="1" applyProtection="1">
      <alignment horizontal="left" vertical="center" wrapText="1" inden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 indent="1"/>
    </xf>
    <xf numFmtId="49" fontId="0" fillId="0" borderId="1" xfId="0" applyNumberFormat="1" applyBorder="1" applyAlignment="1" applyProtection="1">
      <alignment horizontal="left" vertical="center" wrapText="1" indent="1"/>
      <protection locked="0"/>
    </xf>
    <xf numFmtId="0" fontId="0" fillId="0" borderId="4" xfId="0" applyBorder="1" applyAlignment="1" applyProtection="1">
      <alignment horizontal="left" vertical="center" wrapText="1" inden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left" vertical="center" wrapText="1" indent="1"/>
      <protection locked="0"/>
    </xf>
    <xf numFmtId="0" fontId="5" fillId="0" borderId="0" xfId="0" applyFont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 indent="1"/>
    </xf>
    <xf numFmtId="0" fontId="7" fillId="2" borderId="0" xfId="0" applyFont="1" applyFill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/>
    <xf numFmtId="164" fontId="8" fillId="0" borderId="4" xfId="0" applyNumberFormat="1" applyFont="1" applyBorder="1" applyAlignment="1">
      <alignment vertical="center"/>
    </xf>
    <xf numFmtId="14" fontId="0" fillId="0" borderId="4" xfId="0" applyNumberFormat="1" applyBorder="1" applyAlignment="1" applyProtection="1">
      <alignment horizontal="center" vertical="center" wrapText="1"/>
      <protection locked="0"/>
    </xf>
    <xf numFmtId="164" fontId="11" fillId="0" borderId="2" xfId="0" applyNumberFormat="1" applyFont="1" applyBorder="1" applyAlignment="1">
      <alignment horizontal="right"/>
    </xf>
    <xf numFmtId="0" fontId="6" fillId="0" borderId="4" xfId="0" applyFont="1" applyBorder="1" applyProtection="1">
      <protection locked="0"/>
    </xf>
    <xf numFmtId="49" fontId="0" fillId="0" borderId="4" xfId="0" applyNumberFormat="1" applyBorder="1" applyAlignment="1">
      <alignment horizontal="left" vertical="center" wrapText="1" indent="1"/>
    </xf>
    <xf numFmtId="0" fontId="11" fillId="0" borderId="2" xfId="0" applyFont="1" applyBorder="1" applyAlignment="1">
      <alignment horizontal="right"/>
    </xf>
    <xf numFmtId="0" fontId="12" fillId="0" borderId="0" xfId="0" applyFont="1"/>
    <xf numFmtId="0" fontId="9" fillId="0" borderId="3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vertical="top"/>
      <protection locked="0"/>
    </xf>
    <xf numFmtId="0" fontId="3" fillId="0" borderId="0" xfId="0" applyFont="1" applyAlignment="1">
      <alignment horizontal="left" indent="9"/>
    </xf>
    <xf numFmtId="0" fontId="4" fillId="0" borderId="0" xfId="0" applyFont="1" applyAlignment="1">
      <alignment horizontal="left" vertical="top" indent="9"/>
    </xf>
    <xf numFmtId="0" fontId="4" fillId="0" borderId="0" xfId="0" applyFont="1"/>
    <xf numFmtId="0" fontId="3" fillId="0" borderId="0" xfId="0" applyFont="1"/>
    <xf numFmtId="0" fontId="14" fillId="0" borderId="0" xfId="1" applyFont="1"/>
    <xf numFmtId="0" fontId="10" fillId="0" borderId="5" xfId="0" applyFont="1" applyBorder="1" applyAlignment="1" applyProtection="1">
      <alignment horizontal="center" vertical="top"/>
      <protection locked="0"/>
    </xf>
    <xf numFmtId="0" fontId="10" fillId="0" borderId="6" xfId="0" applyFont="1" applyBorder="1" applyAlignment="1" applyProtection="1">
      <alignment horizontal="center" vertical="top"/>
      <protection locked="0"/>
    </xf>
    <xf numFmtId="0" fontId="10" fillId="0" borderId="7" xfId="0" applyFont="1" applyBorder="1" applyAlignment="1" applyProtection="1">
      <alignment horizontal="center" vertical="top"/>
      <protection locked="0"/>
    </xf>
    <xf numFmtId="0" fontId="10" fillId="0" borderId="8" xfId="0" applyFont="1" applyBorder="1" applyAlignment="1" applyProtection="1">
      <alignment horizontal="center" vertical="top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10" fillId="0" borderId="9" xfId="0" applyFont="1" applyBorder="1" applyAlignment="1" applyProtection="1">
      <alignment horizontal="center" vertical="top"/>
      <protection locked="0"/>
    </xf>
    <xf numFmtId="0" fontId="10" fillId="0" borderId="10" xfId="0" applyFont="1" applyBorder="1" applyAlignment="1" applyProtection="1">
      <alignment horizontal="center" vertical="top"/>
      <protection locked="0"/>
    </xf>
    <xf numFmtId="0" fontId="10" fillId="0" borderId="11" xfId="0" applyFont="1" applyBorder="1" applyAlignment="1" applyProtection="1">
      <alignment horizontal="center" vertical="top"/>
      <protection locked="0"/>
    </xf>
    <xf numFmtId="0" fontId="10" fillId="0" borderId="12" xfId="0" applyFont="1" applyBorder="1" applyAlignment="1" applyProtection="1">
      <alignment horizontal="center" vertical="top"/>
      <protection locked="0"/>
    </xf>
  </cellXfs>
  <cellStyles count="2">
    <cellStyle name="Hyperlink" xfId="1" builtinId="8"/>
    <cellStyle name="Normal" xfId="0" builtinId="0"/>
  </cellStyles>
  <dxfs count="39">
    <dxf>
      <fill>
        <patternFill>
          <bgColor rgb="FFFFF3F2"/>
        </patternFill>
      </fill>
    </dxf>
    <dxf>
      <fill>
        <patternFill>
          <bgColor rgb="FFFFF3F2"/>
        </patternFill>
      </fill>
    </dxf>
    <dxf>
      <fill>
        <patternFill>
          <bgColor rgb="FFFFF3F2"/>
        </patternFill>
      </fill>
    </dxf>
    <dxf>
      <font>
        <color theme="0" tint="-0.499984740745262"/>
      </font>
      <fill>
        <patternFill>
          <fgColor auto="1"/>
          <bgColor theme="0" tint="-0.14996795556505021"/>
        </patternFill>
      </fill>
    </dxf>
    <dxf>
      <fill>
        <patternFill>
          <bgColor rgb="FFFFF3F2"/>
        </patternFill>
      </fill>
    </dxf>
    <dxf>
      <fill>
        <patternFill>
          <bgColor rgb="FFFFF3F2"/>
        </patternFill>
      </fill>
    </dxf>
    <dxf>
      <fill>
        <patternFill>
          <bgColor rgb="FFFFF3F2"/>
        </patternFill>
      </fill>
    </dxf>
    <dxf>
      <fill>
        <patternFill>
          <bgColor rgb="FFFFF3F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ill>
        <patternFill>
          <bgColor rgb="FFFFF3F2"/>
        </patternFill>
      </fill>
    </dxf>
    <dxf>
      <fill>
        <patternFill>
          <bgColor rgb="FFFFF3F2"/>
        </patternFill>
      </fill>
    </dxf>
    <dxf>
      <fill>
        <patternFill>
          <bgColor rgb="FFFFF3F2"/>
        </patternFill>
      </fill>
    </dxf>
    <dxf>
      <fill>
        <patternFill>
          <bgColor rgb="FFFFF3F2"/>
        </patternFill>
      </fill>
    </dxf>
    <dxf>
      <fill>
        <patternFill>
          <bgColor theme="0" tint="-0.14996795556505021"/>
        </patternFill>
      </fill>
    </dxf>
    <dxf>
      <fill>
        <patternFill>
          <bgColor rgb="FFFFF3F2"/>
        </patternFill>
      </fill>
    </dxf>
    <dxf>
      <font>
        <color rgb="FFFF0000"/>
      </font>
    </dxf>
    <dxf>
      <font>
        <b/>
        <i val="0"/>
        <color theme="9"/>
      </font>
    </dxf>
    <dxf>
      <fill>
        <patternFill>
          <bgColor rgb="FFFFF3F2"/>
        </patternFill>
      </fill>
    </dxf>
    <dxf>
      <fill>
        <patternFill>
          <bgColor rgb="FFFFF3F2"/>
        </patternFill>
      </fill>
    </dxf>
    <dxf>
      <fill>
        <patternFill>
          <bgColor rgb="FFFFF3F2"/>
        </patternFill>
      </fill>
    </dxf>
    <dxf>
      <fill>
        <patternFill>
          <bgColor rgb="FFFFF3F2"/>
        </patternFill>
      </fill>
    </dxf>
    <dxf>
      <alignment horizontal="left" vertical="center" textRotation="0" wrapText="1" indent="1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  <protection locked="0" hidden="0"/>
    </dxf>
    <dxf>
      <numFmt numFmtId="30" formatCode="@"/>
      <alignment horizontal="left" vertical="center" textRotation="0" wrapText="1" indent="1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  <protection locked="0" hidden="0"/>
    </dxf>
    <dxf>
      <numFmt numFmtId="30" formatCode="@"/>
      <alignment horizontal="left" vertical="center" textRotation="0" wrapText="1" indent="1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  <protection locked="0" hidden="0"/>
    </dxf>
    <dxf>
      <numFmt numFmtId="0" formatCode="General"/>
      <alignment horizontal="left" vertical="center" textRotation="0" wrapText="1" indent="1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  <protection locked="1" hidden="0"/>
    </dxf>
    <dxf>
      <alignment horizontal="left" vertical="center" textRotation="0" wrapText="1" indent="1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  <protection locked="0" hidden="0"/>
    </dxf>
    <dxf>
      <alignment horizontal="left" vertical="center" textRotation="0" wrapText="1" indent="1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  <protection locked="0" hidden="0"/>
    </dxf>
    <dxf>
      <alignment horizontal="left" vertical="center" textRotation="0" wrapText="1" indent="1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  <protection locked="0" hidden="0"/>
    </dxf>
    <dxf>
      <alignment horizontal="left" vertical="center" textRotation="0" wrapText="1" indent="1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  <protection locked="0" hidden="0"/>
    </dxf>
    <dxf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</border>
      <protection locked="0" hidden="0"/>
    </dxf>
    <dxf>
      <alignment horizontal="left" vertical="center" textRotation="0" wrapText="1" indent="1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/>
        <horizontal/>
      </border>
      <protection locked="0" hidden="0"/>
    </dxf>
    <dxf>
      <alignment horizontal="left" vertical="center" textRotation="0" wrapText="1" indent="1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  <protection locked="0" hidden="0"/>
    </dxf>
    <dxf>
      <alignment horizontal="left" vertical="center" textRotation="0" wrapText="1" indent="1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  <protection locked="0" hidden="0"/>
    </dxf>
    <dxf>
      <alignment horizontal="left" vertical="center" textRotation="0" wrapText="1" indent="1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  <protection locked="0" hidden="0"/>
    </dxf>
    <dxf>
      <numFmt numFmtId="19" formatCode="m/d/yy"/>
      <alignment horizontal="left" vertical="center" textRotation="0" wrapText="1" indent="1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  <protection locked="0" hidden="0"/>
    </dxf>
    <dxf>
      <alignment horizontal="left" vertical="center" textRotation="0" wrapText="1" indent="1" justifyLastLine="0" shrinkToFit="0" readingOrder="0"/>
      <border diagonalUp="0" diagonalDown="0">
        <left style="thick">
          <color theme="0"/>
        </left>
        <right style="thick">
          <color theme="0"/>
        </right>
        <top style="thick">
          <color theme="0"/>
        </top>
        <bottom style="thick">
          <color theme="0"/>
        </bottom>
        <vertical style="thick">
          <color theme="0"/>
        </vertical>
        <horizontal style="thick">
          <color theme="0"/>
        </horizontal>
      </border>
      <protection locked="0" hidden="0"/>
    </dxf>
    <dxf>
      <alignment horizontal="left" vertical="center" textRotation="0" wrapText="1" indent="1" justifyLastLine="0" shrinkToFit="0" readingOrder="0"/>
      <protection locked="0" hidden="0"/>
    </dxf>
    <dxf>
      <border>
        <bottom style="thin">
          <color theme="2"/>
        </bottom>
      </border>
    </dxf>
    <dxf>
      <font>
        <b/>
        <strike val="0"/>
        <outline val="0"/>
        <shadow val="0"/>
        <u val="none"/>
        <vertAlign val="baseline"/>
        <sz val="14"/>
        <color theme="0"/>
        <name val="Aptos Narrow"/>
        <scheme val="minor"/>
      </font>
      <fill>
        <patternFill patternType="solid">
          <fgColor indexed="64"/>
          <bgColor rgb="FFFF57BB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theme="2"/>
        </left>
        <right style="thin">
          <color theme="2"/>
        </right>
        <top/>
        <bottom/>
        <vertical style="thin">
          <color theme="2"/>
        </vertical>
        <horizontal/>
      </border>
    </dxf>
  </dxfs>
  <tableStyles count="0" defaultTableStyle="TableStyleMedium2" defaultPivotStyle="PivotStyleLight16"/>
  <colors>
    <mruColors>
      <color rgb="FFFF57BB"/>
      <color rgb="FFFFF3F2"/>
      <color rgb="FFFFE2E5"/>
      <color rgb="FFF7E8A4"/>
      <color rgb="FFF8F8F8"/>
      <color rgb="FFEBE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677333</xdr:colOff>
      <xdr:row>3</xdr:row>
      <xdr:rowOff>56445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4C7D69-146D-F882-3D18-85B512E0C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889" y="197556"/>
          <a:ext cx="677333" cy="6773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EF4E57B-8C60-054D-8B70-30C1BAF79171}" name="OrderDetails" displayName="OrderDetails" ref="B20:P71" totalsRowShown="0" headerRowDxfId="38" dataDxfId="36" headerRowBorderDxfId="37">
  <autoFilter ref="B20:P71" xr:uid="{0EF4E57B-8C60-054D-8B70-30C1BAF7917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3" xr3:uid="{F3CA6386-F7E5-2C4F-BF75-9667D69008F3}" name="Method" dataDxfId="35"/>
    <tableColumn id="4" xr3:uid="{F9EEB40C-5332-1A4D-937F-F5EA927EB677}" name="Requested Date" dataDxfId="34"/>
    <tableColumn id="1" xr3:uid="{83141B95-7309-CC47-9918-E816A803FDA1}" name="Recipient Name" dataDxfId="33"/>
    <tableColumn id="2" xr3:uid="{77F2168D-B5A6-4B4C-AD33-B9283154B4E7}" name="Company" dataDxfId="32"/>
    <tableColumn id="5" xr3:uid="{23A620B9-F07C-2A4C-A355-3DAE9ED030C7}" name="Gift" dataDxfId="31"/>
    <tableColumn id="17" xr3:uid="{B6A6817D-04B6-F64F-976D-CCA2D244A01E}" name="Logo Cookies" dataDxfId="30"/>
    <tableColumn id="6" xr3:uid="{3D17EE36-F365-8D45-905A-88D3D3171D21}" name="Qty" dataDxfId="29"/>
    <tableColumn id="7" xr3:uid="{73658F50-D134-1947-AF35-350851D7EA6B}" name="⚠️ Allergens" dataDxfId="28"/>
    <tableColumn id="9" xr3:uid="{A149FD7E-8AD7-974E-815D-B6280A690CF6}" name="Address" dataDxfId="27"/>
    <tableColumn id="10" xr3:uid="{8B723EE7-49B2-1947-9A26-AB83613A9871}" name="Unit/Apt" dataDxfId="26"/>
    <tableColumn id="11" xr3:uid="{6B65A02C-0691-C349-B108-E29FDBBDCE39}" name="City" dataDxfId="25"/>
    <tableColumn id="15" xr3:uid="{E06CA2AC-DD4D-434C-A00A-BB957FFB511D}" name="State" dataDxfId="24">
      <calculatedColumnFormula>IF($B21="Delivery","CO","")</calculatedColumnFormula>
    </tableColumn>
    <tableColumn id="12" xr3:uid="{24229FC0-F627-B14C-A407-711A84AAC445}" name="Zip" dataDxfId="23"/>
    <tableColumn id="13" xr3:uid="{7250AB84-0643-594E-B6C2-8451F351EF3E}" name="Phone" dataDxfId="22"/>
    <tableColumn id="14" xr3:uid="{08E27025-10FB-D942-AB4D-DBF7D82C4083}" name="Notes" dataDxfId="2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24A184-AF2F-FE48-8E50-69919B88C715}" name="HolidayGifts" displayName="HolidayGifts" ref="B3:E13" totalsRowShown="0">
  <autoFilter ref="B3:E13" xr:uid="{C624A184-AF2F-FE48-8E50-69919B88C715}"/>
  <tableColumns count="4">
    <tableColumn id="1" xr3:uid="{315B1272-AC06-0F45-BAAE-3180220B69D4}" name="HolidayProducts"/>
    <tableColumn id="2" xr3:uid="{56CD1DBD-7A48-8449-B0BF-AEDE2E128F8F}" name="Code"/>
    <tableColumn id="3" xr3:uid="{D85D79A5-915E-5745-A2B1-11409D105F33}" name="Price"/>
    <tableColumn id="4" xr3:uid="{6F16CA81-3D2C-C44A-B2BE-E6757C7F3762}" name="Log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BB36C8C-8BC7-3745-BB8E-68028551E1EF}" name="Method" displayName="Method" ref="G3:G5" totalsRowShown="0">
  <autoFilter ref="G3:G5" xr:uid="{1BB36C8C-8BC7-3745-BB8E-68028551E1EF}"/>
  <tableColumns count="1">
    <tableColumn id="1" xr3:uid="{ADD2AB4A-F53A-A649-A241-9E24DF833BD7}" name="Method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E26308A-0825-F244-9058-2623E94267FC}" name="GiftCardList" displayName="GiftCardList" ref="I3:I7" totalsRowShown="0">
  <autoFilter ref="I3:I7" xr:uid="{FE26308A-0825-F244-9058-2623E94267FC}"/>
  <tableColumns count="1">
    <tableColumn id="1" xr3:uid="{955FEACC-24E7-884A-9D89-7C217B102950}" name="Gift Card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6EEB06A-DC2C-5045-AD96-4312355894E5}" name="Include" displayName="Include" ref="K3:K5" totalsRowShown="0">
  <autoFilter ref="K3:K5" xr:uid="{B6EEB06A-DC2C-5045-AD96-4312355894E5}"/>
  <tableColumns count="1">
    <tableColumn id="1" xr3:uid="{BC9298ED-8701-DC47-BF87-7D24EC68ED2E}" name="Allergen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C17B245-2B70-4C4A-BF09-2CB1A22A2C64}" name="Logo" displayName="Logo" ref="M3:M5" totalsRowShown="0">
  <autoFilter ref="M3:M5" xr:uid="{6C17B245-2B70-4C4A-BF09-2CB1A22A2C64}"/>
  <tableColumns count="1">
    <tableColumn id="1" xr3:uid="{2F2EFC9D-C8F3-4A49-A0BF-1373DC1B628C}" name="Logo Cooki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orders@thecoloradocookiecompany.com?subject=Completed%20Holiday%20Order%20Form" TargetMode="External"/><Relationship Id="rId1" Type="http://schemas.openxmlformats.org/officeDocument/2006/relationships/hyperlink" Target="https://thecoloradocookiecompany.com/corporate-holiday-cookies-gifts/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28608-22D4-FD43-A9AD-5B8A0650F2B0}">
  <dimension ref="B2:P72"/>
  <sheetViews>
    <sheetView showGridLines="0" tabSelected="1" zoomScale="87" zoomScaleNormal="87" workbookViewId="0">
      <selection activeCell="G22" sqref="G22"/>
    </sheetView>
  </sheetViews>
  <sheetFormatPr baseColWidth="10" defaultRowHeight="16" x14ac:dyDescent="0.2"/>
  <cols>
    <col min="1" max="1" width="3.1640625" customWidth="1"/>
    <col min="2" max="2" width="16.5" customWidth="1"/>
    <col min="3" max="3" width="30" customWidth="1"/>
    <col min="4" max="4" width="19" customWidth="1"/>
    <col min="5" max="5" width="29.33203125" customWidth="1"/>
    <col min="6" max="6" width="18.5" customWidth="1"/>
    <col min="7" max="7" width="19.1640625" customWidth="1"/>
    <col min="8" max="8" width="10.33203125" style="1" customWidth="1"/>
    <col min="9" max="9" width="15.5" customWidth="1"/>
    <col min="10" max="10" width="18.6640625" customWidth="1"/>
    <col min="11" max="11" width="13.1640625" customWidth="1"/>
    <col min="12" max="12" width="18.1640625" bestFit="1" customWidth="1"/>
    <col min="15" max="15" width="14.33203125" customWidth="1"/>
    <col min="16" max="16" width="28.6640625" customWidth="1"/>
  </cols>
  <sheetData>
    <row r="2" spans="2:13" ht="27" x14ac:dyDescent="0.35">
      <c r="B2" s="34" t="s">
        <v>25</v>
      </c>
    </row>
    <row r="3" spans="2:13" ht="22" x14ac:dyDescent="0.2">
      <c r="B3" s="35" t="s">
        <v>26</v>
      </c>
    </row>
    <row r="5" spans="2:13" ht="27" x14ac:dyDescent="0.35">
      <c r="B5" s="18" t="s">
        <v>27</v>
      </c>
      <c r="G5" s="18" t="s">
        <v>32</v>
      </c>
      <c r="M5" s="37" t="s">
        <v>65</v>
      </c>
    </row>
    <row r="6" spans="2:13" ht="22" customHeight="1" x14ac:dyDescent="0.25">
      <c r="B6" s="4" t="s">
        <v>28</v>
      </c>
      <c r="C6" s="32"/>
      <c r="D6" s="9" t="s">
        <v>30</v>
      </c>
      <c r="E6" s="32"/>
      <c r="G6" s="10" t="s">
        <v>0</v>
      </c>
      <c r="H6" s="21" t="s">
        <v>56</v>
      </c>
      <c r="I6" s="10" t="s">
        <v>61</v>
      </c>
      <c r="J6" s="10" t="s">
        <v>54</v>
      </c>
      <c r="K6" s="10" t="s">
        <v>33</v>
      </c>
      <c r="L6" s="6"/>
    </row>
    <row r="7" spans="2:13" ht="22" customHeight="1" x14ac:dyDescent="0.3">
      <c r="B7" s="4" t="s">
        <v>29</v>
      </c>
      <c r="C7" s="32"/>
      <c r="D7" s="9" t="s">
        <v>31</v>
      </c>
      <c r="E7" s="32"/>
      <c r="G7" s="22" t="str" cm="1">
        <f t="array" ref="G7">IFERROR(_xlfn._xlws.SORT(_xlfn.UNIQUE(_xlfn._xlws.FILTER(OrderDetails[Gift],OrderDetails[Gift]&lt;&gt;""))),"")</f>
        <v/>
      </c>
      <c r="H7" s="23" t="str" cm="1">
        <f t="array" ref="H7">IF(_xlfn.ANCHORARRAY(G7)="","",SUMIF(OrderDetails[Gift],_xlfn.ANCHORARRAY(G7),OrderDetails[Qty]))</f>
        <v/>
      </c>
      <c r="I7" s="25" t="str" cm="1">
        <f t="array" ref="I7">IF(_xlfn.ANCHORARRAY(G7)="","",_xlfn.XLOOKUP(_xlfn.ANCHORARRAY(G7),HolidayGifts[HolidayProducts],HolidayGifts[Price],""))</f>
        <v/>
      </c>
      <c r="J7" s="24" t="str" cm="1">
        <f t="array" ref="J7">IF(_xlfn.ANCHORARRAY(G7)="","",SUMIFS(OrderDetails[Qty],OrderDetails[Gift],_xlfn.ANCHORARRAY(G7),OrderDetails[Logo Cookies],"Add to Gift")*_xlfn.XLOOKUP(_xlfn.ANCHORARRAY(G7),HolidayGifts[HolidayProducts],HolidayGifts[Logo],0))</f>
        <v/>
      </c>
      <c r="K7" s="25" t="str" cm="1">
        <f t="array" ref="K7">IF(_xlfn.ANCHORARRAY(G7)="","",_xlfn.ANCHORARRAY(H7)*_xlfn.ANCHORARRAY(I7)+_xlfn.ANCHORARRAY(J7))</f>
        <v/>
      </c>
      <c r="M7" s="3" t="s">
        <v>71</v>
      </c>
    </row>
    <row r="8" spans="2:13" ht="22" customHeight="1" x14ac:dyDescent="0.3">
      <c r="G8" s="22"/>
      <c r="H8" s="23"/>
      <c r="I8" s="25"/>
      <c r="J8" s="25"/>
      <c r="K8" s="24"/>
      <c r="M8" s="36" t="s">
        <v>66</v>
      </c>
    </row>
    <row r="9" spans="2:13" ht="22" customHeight="1" x14ac:dyDescent="0.3">
      <c r="B9" s="3" t="s">
        <v>62</v>
      </c>
      <c r="C9" s="28" t="s">
        <v>44</v>
      </c>
      <c r="G9" s="22"/>
      <c r="H9" s="23"/>
      <c r="I9" s="25"/>
      <c r="J9" s="25"/>
      <c r="K9" s="24"/>
      <c r="M9" s="38" t="s">
        <v>67</v>
      </c>
    </row>
    <row r="10" spans="2:13" ht="25" customHeight="1" x14ac:dyDescent="0.25">
      <c r="B10" s="4" t="s">
        <v>35</v>
      </c>
      <c r="G10" s="22"/>
      <c r="H10" s="23"/>
      <c r="I10" s="25"/>
      <c r="J10" s="25"/>
      <c r="K10" s="24"/>
    </row>
    <row r="11" spans="2:13" ht="22" customHeight="1" x14ac:dyDescent="0.3">
      <c r="B11" s="39"/>
      <c r="C11" s="40"/>
      <c r="D11" s="41"/>
      <c r="E11" s="33"/>
      <c r="G11" s="22"/>
      <c r="H11" s="23"/>
      <c r="I11" s="25"/>
      <c r="J11" s="25"/>
      <c r="K11" s="24"/>
      <c r="M11" s="3" t="s">
        <v>68</v>
      </c>
    </row>
    <row r="12" spans="2:13" ht="22" customHeight="1" x14ac:dyDescent="0.3">
      <c r="B12" s="42"/>
      <c r="C12" s="43"/>
      <c r="D12" s="44"/>
      <c r="E12" s="33"/>
      <c r="G12" s="22"/>
      <c r="H12" s="23"/>
      <c r="I12" s="25"/>
      <c r="J12" s="25"/>
      <c r="K12" s="24"/>
      <c r="M12" s="36" t="s">
        <v>69</v>
      </c>
    </row>
    <row r="13" spans="2:13" ht="22" customHeight="1" x14ac:dyDescent="0.3">
      <c r="B13" s="42"/>
      <c r="C13" s="43"/>
      <c r="D13" s="44"/>
      <c r="E13" s="33"/>
      <c r="G13" s="22"/>
      <c r="H13" s="23"/>
      <c r="I13" s="25"/>
      <c r="J13" s="25"/>
      <c r="K13" s="24"/>
      <c r="M13" s="38" t="s">
        <v>70</v>
      </c>
    </row>
    <row r="14" spans="2:13" ht="22" customHeight="1" x14ac:dyDescent="0.25">
      <c r="B14" s="45"/>
      <c r="C14" s="46"/>
      <c r="D14" s="47"/>
      <c r="E14" s="33"/>
      <c r="G14" s="22"/>
      <c r="H14" s="23"/>
      <c r="I14" s="25"/>
      <c r="J14" s="25"/>
      <c r="K14" s="24"/>
    </row>
    <row r="15" spans="2:13" ht="22" customHeight="1" x14ac:dyDescent="0.25">
      <c r="G15" s="22"/>
      <c r="H15" s="23"/>
      <c r="I15" s="25"/>
      <c r="J15" s="25"/>
      <c r="K15" s="24"/>
    </row>
    <row r="16" spans="2:13" ht="22" customHeight="1" x14ac:dyDescent="0.25">
      <c r="G16" s="22"/>
      <c r="H16" s="23"/>
      <c r="I16" s="25"/>
      <c r="J16" s="25"/>
      <c r="K16" s="24"/>
    </row>
    <row r="17" spans="2:16" ht="7" customHeight="1" x14ac:dyDescent="0.2">
      <c r="J17" s="8"/>
    </row>
    <row r="18" spans="2:16" ht="19" x14ac:dyDescent="0.25">
      <c r="B18" t="s">
        <v>43</v>
      </c>
      <c r="C18" t="str" cm="1">
        <f t="array" ref="C18">IF(COUNTIF($B$21:$B$71,"&lt;&gt;")=0,"",
IF(OR(
$C$6="",
$E$6="",
$C$7="",
$E$7="",
$C$9="",
$C$9="Select...",
AND($C$9="CCC provided card",$B$11=""),
SUMPRODUCT(--($B$21:$B$71&lt;&gt;""),--((($C$21:$C$71="")+($F$21:$F$71="")+($G$21:$G$71="")+($H$21:$H$71="")+($I$21:$I$71=""))&gt;0))&gt;0,
SUMPRODUCT(--($B$21:$B$71="Delivery"),--((($D$21:$D$71="")+($J$21:$J$71="")+($L$21:$L$71="")+($N$21:$N$71="")+($O$21:$O$71=""))&gt;0))&gt;0
),"Missing Information","Complete"))</f>
        <v/>
      </c>
      <c r="J18" s="30" t="s">
        <v>63</v>
      </c>
      <c r="K18" s="27" t="str">
        <f>IF(COUNTIF($B$21:$B$71,"&lt;&gt;")=0,"",SUM(_xlfn.ANCHORARRAY(K7)))</f>
        <v/>
      </c>
      <c r="L18" s="31" t="s">
        <v>64</v>
      </c>
    </row>
    <row r="19" spans="2:16" ht="15" customHeight="1" x14ac:dyDescent="0.2">
      <c r="B19" s="2"/>
      <c r="C19" s="2"/>
      <c r="D19" s="2"/>
      <c r="E19" s="2"/>
    </row>
    <row r="20" spans="2:16" s="5" customFormat="1" ht="24" customHeight="1" x14ac:dyDescent="0.2">
      <c r="B20" s="20" t="s">
        <v>1</v>
      </c>
      <c r="C20" s="20" t="s">
        <v>2</v>
      </c>
      <c r="D20" s="20" t="s">
        <v>21</v>
      </c>
      <c r="E20" s="20" t="s">
        <v>55</v>
      </c>
      <c r="F20" s="20" t="s">
        <v>0</v>
      </c>
      <c r="G20" s="20" t="s">
        <v>54</v>
      </c>
      <c r="H20" s="19" t="s">
        <v>56</v>
      </c>
      <c r="I20" s="20" t="s">
        <v>58</v>
      </c>
      <c r="J20" s="20" t="s">
        <v>3</v>
      </c>
      <c r="K20" s="20" t="s">
        <v>57</v>
      </c>
      <c r="L20" s="20" t="s">
        <v>4</v>
      </c>
      <c r="M20" s="20" t="s">
        <v>42</v>
      </c>
      <c r="N20" s="20" t="s">
        <v>5</v>
      </c>
      <c r="O20" s="20" t="s">
        <v>6</v>
      </c>
      <c r="P20" s="20" t="s">
        <v>22</v>
      </c>
    </row>
    <row r="21" spans="2:16" ht="22" customHeight="1" x14ac:dyDescent="0.2">
      <c r="B21" s="15"/>
      <c r="C21" s="26"/>
      <c r="D21" s="15"/>
      <c r="E21" s="15"/>
      <c r="F21" s="15"/>
      <c r="G21" s="15"/>
      <c r="H21" s="16"/>
      <c r="I21" s="15"/>
      <c r="J21" s="15"/>
      <c r="K21" s="15"/>
      <c r="L21" s="15"/>
      <c r="M21" s="29" t="str">
        <f t="shared" ref="M21:M52" si="0">IF($B21="Delivery","CO","")</f>
        <v/>
      </c>
      <c r="N21" s="17"/>
      <c r="O21" s="17"/>
      <c r="P21" s="15"/>
    </row>
    <row r="22" spans="2:16" ht="22" customHeight="1" x14ac:dyDescent="0.2">
      <c r="B22" s="15"/>
      <c r="C22" s="26"/>
      <c r="D22" s="15"/>
      <c r="E22" s="15"/>
      <c r="F22" s="15"/>
      <c r="G22" s="15"/>
      <c r="H22" s="16"/>
      <c r="I22" s="15"/>
      <c r="J22" s="15"/>
      <c r="K22" s="15"/>
      <c r="L22" s="15"/>
      <c r="M22" s="29" t="str">
        <f t="shared" si="0"/>
        <v/>
      </c>
      <c r="N22" s="17"/>
      <c r="O22" s="17"/>
      <c r="P22" s="15"/>
    </row>
    <row r="23" spans="2:16" ht="22" customHeight="1" x14ac:dyDescent="0.2">
      <c r="B23" s="15"/>
      <c r="C23" s="26"/>
      <c r="D23" s="15"/>
      <c r="E23" s="15"/>
      <c r="F23" s="15"/>
      <c r="G23" s="15"/>
      <c r="H23" s="16"/>
      <c r="I23" s="15"/>
      <c r="J23" s="15"/>
      <c r="K23" s="15"/>
      <c r="L23" s="15"/>
      <c r="M23" s="29" t="str">
        <f t="shared" si="0"/>
        <v/>
      </c>
      <c r="N23" s="17"/>
      <c r="O23" s="17"/>
      <c r="P23" s="15"/>
    </row>
    <row r="24" spans="2:16" ht="22" customHeight="1" x14ac:dyDescent="0.2">
      <c r="B24" s="15"/>
      <c r="C24" s="26"/>
      <c r="D24" s="15"/>
      <c r="E24" s="15"/>
      <c r="F24" s="15"/>
      <c r="G24" s="15"/>
      <c r="H24" s="16"/>
      <c r="I24" s="15"/>
      <c r="J24" s="15"/>
      <c r="K24" s="15"/>
      <c r="L24" s="15"/>
      <c r="M24" s="29" t="str">
        <f t="shared" si="0"/>
        <v/>
      </c>
      <c r="N24" s="17"/>
      <c r="O24" s="17"/>
      <c r="P24" s="15"/>
    </row>
    <row r="25" spans="2:16" ht="22" customHeight="1" x14ac:dyDescent="0.2">
      <c r="B25" s="15"/>
      <c r="C25" s="26"/>
      <c r="D25" s="15"/>
      <c r="E25" s="15"/>
      <c r="F25" s="15"/>
      <c r="G25" s="15"/>
      <c r="H25" s="16"/>
      <c r="I25" s="15"/>
      <c r="J25" s="15"/>
      <c r="K25" s="15"/>
      <c r="L25" s="15"/>
      <c r="M25" s="29" t="str">
        <f t="shared" si="0"/>
        <v/>
      </c>
      <c r="N25" s="17"/>
      <c r="O25" s="17"/>
      <c r="P25" s="15"/>
    </row>
    <row r="26" spans="2:16" ht="22" customHeight="1" x14ac:dyDescent="0.2">
      <c r="B26" s="15"/>
      <c r="C26" s="26"/>
      <c r="D26" s="15"/>
      <c r="E26" s="15"/>
      <c r="F26" s="15"/>
      <c r="G26" s="15"/>
      <c r="H26" s="16"/>
      <c r="I26" s="15"/>
      <c r="J26" s="15"/>
      <c r="K26" s="15"/>
      <c r="L26" s="15"/>
      <c r="M26" s="29" t="str">
        <f t="shared" si="0"/>
        <v/>
      </c>
      <c r="N26" s="17"/>
      <c r="O26" s="17"/>
      <c r="P26" s="15"/>
    </row>
    <row r="27" spans="2:16" ht="22" customHeight="1" x14ac:dyDescent="0.2">
      <c r="B27" s="15"/>
      <c r="C27" s="26"/>
      <c r="D27" s="15"/>
      <c r="E27" s="15"/>
      <c r="F27" s="15"/>
      <c r="G27" s="15"/>
      <c r="H27" s="16"/>
      <c r="I27" s="15"/>
      <c r="J27" s="15"/>
      <c r="K27" s="15"/>
      <c r="L27" s="15"/>
      <c r="M27" s="29" t="str">
        <f t="shared" si="0"/>
        <v/>
      </c>
      <c r="N27" s="17"/>
      <c r="O27" s="17"/>
      <c r="P27" s="15"/>
    </row>
    <row r="28" spans="2:16" ht="22" customHeight="1" x14ac:dyDescent="0.2">
      <c r="B28" s="15"/>
      <c r="C28" s="26"/>
      <c r="D28" s="15"/>
      <c r="E28" s="15"/>
      <c r="F28" s="15"/>
      <c r="G28" s="15"/>
      <c r="H28" s="16"/>
      <c r="I28" s="15"/>
      <c r="J28" s="15"/>
      <c r="K28" s="15"/>
      <c r="L28" s="15"/>
      <c r="M28" s="29" t="str">
        <f t="shared" si="0"/>
        <v/>
      </c>
      <c r="N28" s="17"/>
      <c r="O28" s="17"/>
      <c r="P28" s="15"/>
    </row>
    <row r="29" spans="2:16" ht="22" customHeight="1" x14ac:dyDescent="0.2">
      <c r="B29" s="15"/>
      <c r="C29" s="26"/>
      <c r="D29" s="15"/>
      <c r="E29" s="15"/>
      <c r="F29" s="15"/>
      <c r="G29" s="15"/>
      <c r="H29" s="16"/>
      <c r="I29" s="15"/>
      <c r="J29" s="15"/>
      <c r="K29" s="15"/>
      <c r="L29" s="15"/>
      <c r="M29" s="29" t="str">
        <f t="shared" si="0"/>
        <v/>
      </c>
      <c r="N29" s="17"/>
      <c r="O29" s="17"/>
      <c r="P29" s="15"/>
    </row>
    <row r="30" spans="2:16" ht="22" customHeight="1" x14ac:dyDescent="0.2">
      <c r="B30" s="15"/>
      <c r="C30" s="26"/>
      <c r="D30" s="15"/>
      <c r="E30" s="15"/>
      <c r="F30" s="15"/>
      <c r="G30" s="15"/>
      <c r="H30" s="16"/>
      <c r="I30" s="15"/>
      <c r="J30" s="15"/>
      <c r="K30" s="15"/>
      <c r="L30" s="15"/>
      <c r="M30" s="29" t="str">
        <f t="shared" si="0"/>
        <v/>
      </c>
      <c r="N30" s="17"/>
      <c r="O30" s="17"/>
      <c r="P30" s="15"/>
    </row>
    <row r="31" spans="2:16" ht="22" customHeight="1" x14ac:dyDescent="0.2">
      <c r="B31" s="15"/>
      <c r="C31" s="26"/>
      <c r="D31" s="15"/>
      <c r="E31" s="15"/>
      <c r="F31" s="15"/>
      <c r="G31" s="15"/>
      <c r="H31" s="16"/>
      <c r="I31" s="15"/>
      <c r="J31" s="15"/>
      <c r="K31" s="15"/>
      <c r="L31" s="15"/>
      <c r="M31" s="29" t="str">
        <f t="shared" si="0"/>
        <v/>
      </c>
      <c r="N31" s="17"/>
      <c r="O31" s="17"/>
      <c r="P31" s="15"/>
    </row>
    <row r="32" spans="2:16" ht="22" customHeight="1" x14ac:dyDescent="0.2">
      <c r="B32" s="15"/>
      <c r="C32" s="26"/>
      <c r="D32" s="15"/>
      <c r="E32" s="15"/>
      <c r="F32" s="15"/>
      <c r="G32" s="15"/>
      <c r="H32" s="16"/>
      <c r="I32" s="15"/>
      <c r="J32" s="15"/>
      <c r="K32" s="15"/>
      <c r="L32" s="15"/>
      <c r="M32" s="29" t="str">
        <f t="shared" si="0"/>
        <v/>
      </c>
      <c r="N32" s="17"/>
      <c r="O32" s="17"/>
      <c r="P32" s="15"/>
    </row>
    <row r="33" spans="2:16" ht="22" customHeight="1" x14ac:dyDescent="0.2">
      <c r="B33" s="15"/>
      <c r="C33" s="26"/>
      <c r="D33" s="15"/>
      <c r="E33" s="15"/>
      <c r="F33" s="15"/>
      <c r="G33" s="15"/>
      <c r="H33" s="16"/>
      <c r="I33" s="15"/>
      <c r="J33" s="15"/>
      <c r="K33" s="15"/>
      <c r="L33" s="15"/>
      <c r="M33" s="29" t="str">
        <f t="shared" si="0"/>
        <v/>
      </c>
      <c r="N33" s="17"/>
      <c r="O33" s="17"/>
      <c r="P33" s="15"/>
    </row>
    <row r="34" spans="2:16" ht="22" customHeight="1" x14ac:dyDescent="0.2">
      <c r="B34" s="15"/>
      <c r="C34" s="26"/>
      <c r="D34" s="15"/>
      <c r="E34" s="15"/>
      <c r="F34" s="15"/>
      <c r="G34" s="15"/>
      <c r="H34" s="16"/>
      <c r="I34" s="15"/>
      <c r="J34" s="15"/>
      <c r="K34" s="15"/>
      <c r="L34" s="15"/>
      <c r="M34" s="29" t="str">
        <f t="shared" si="0"/>
        <v/>
      </c>
      <c r="N34" s="17"/>
      <c r="O34" s="17"/>
      <c r="P34" s="15"/>
    </row>
    <row r="35" spans="2:16" ht="22" customHeight="1" x14ac:dyDescent="0.2">
      <c r="B35" s="15"/>
      <c r="C35" s="26"/>
      <c r="D35" s="15"/>
      <c r="E35" s="15"/>
      <c r="F35" s="15"/>
      <c r="G35" s="15"/>
      <c r="H35" s="16"/>
      <c r="I35" s="15"/>
      <c r="J35" s="15"/>
      <c r="K35" s="15"/>
      <c r="L35" s="15"/>
      <c r="M35" s="29" t="str">
        <f t="shared" si="0"/>
        <v/>
      </c>
      <c r="N35" s="17"/>
      <c r="O35" s="17"/>
      <c r="P35" s="15"/>
    </row>
    <row r="36" spans="2:16" ht="22" customHeight="1" x14ac:dyDescent="0.2">
      <c r="B36" s="15"/>
      <c r="C36" s="26"/>
      <c r="D36" s="15"/>
      <c r="E36" s="15"/>
      <c r="F36" s="15"/>
      <c r="G36" s="15"/>
      <c r="H36" s="16"/>
      <c r="I36" s="15"/>
      <c r="J36" s="15"/>
      <c r="K36" s="15"/>
      <c r="L36" s="15"/>
      <c r="M36" s="29" t="str">
        <f t="shared" si="0"/>
        <v/>
      </c>
      <c r="N36" s="17"/>
      <c r="O36" s="17"/>
      <c r="P36" s="15"/>
    </row>
    <row r="37" spans="2:16" ht="22" customHeight="1" x14ac:dyDescent="0.2">
      <c r="B37" s="15"/>
      <c r="C37" s="26"/>
      <c r="D37" s="15"/>
      <c r="E37" s="15"/>
      <c r="F37" s="15"/>
      <c r="G37" s="15"/>
      <c r="H37" s="16"/>
      <c r="I37" s="15"/>
      <c r="J37" s="15"/>
      <c r="K37" s="15"/>
      <c r="L37" s="15"/>
      <c r="M37" s="29" t="str">
        <f t="shared" si="0"/>
        <v/>
      </c>
      <c r="N37" s="17"/>
      <c r="O37" s="17"/>
      <c r="P37" s="15"/>
    </row>
    <row r="38" spans="2:16" ht="22" customHeight="1" x14ac:dyDescent="0.2">
      <c r="B38" s="15"/>
      <c r="C38" s="26"/>
      <c r="D38" s="15"/>
      <c r="E38" s="15"/>
      <c r="F38" s="15"/>
      <c r="G38" s="15"/>
      <c r="H38" s="16"/>
      <c r="I38" s="15"/>
      <c r="J38" s="15"/>
      <c r="K38" s="15"/>
      <c r="L38" s="15"/>
      <c r="M38" s="29" t="str">
        <f t="shared" si="0"/>
        <v/>
      </c>
      <c r="N38" s="17"/>
      <c r="O38" s="17"/>
      <c r="P38" s="15"/>
    </row>
    <row r="39" spans="2:16" ht="22" customHeight="1" x14ac:dyDescent="0.2">
      <c r="B39" s="15"/>
      <c r="C39" s="26"/>
      <c r="D39" s="15"/>
      <c r="E39" s="15"/>
      <c r="F39" s="15"/>
      <c r="G39" s="15"/>
      <c r="H39" s="16"/>
      <c r="I39" s="15"/>
      <c r="J39" s="15"/>
      <c r="K39" s="15"/>
      <c r="L39" s="15"/>
      <c r="M39" s="29" t="str">
        <f t="shared" si="0"/>
        <v/>
      </c>
      <c r="N39" s="17"/>
      <c r="O39" s="17"/>
      <c r="P39" s="15"/>
    </row>
    <row r="40" spans="2:16" ht="22" customHeight="1" x14ac:dyDescent="0.2">
      <c r="B40" s="15"/>
      <c r="C40" s="26"/>
      <c r="D40" s="15"/>
      <c r="E40" s="15"/>
      <c r="F40" s="15"/>
      <c r="G40" s="15"/>
      <c r="H40" s="16"/>
      <c r="I40" s="15"/>
      <c r="J40" s="15"/>
      <c r="K40" s="15"/>
      <c r="L40" s="15"/>
      <c r="M40" s="29" t="str">
        <f t="shared" si="0"/>
        <v/>
      </c>
      <c r="N40" s="17"/>
      <c r="O40" s="17"/>
      <c r="P40" s="15"/>
    </row>
    <row r="41" spans="2:16" ht="22" customHeight="1" x14ac:dyDescent="0.2">
      <c r="B41" s="15"/>
      <c r="C41" s="26"/>
      <c r="D41" s="15"/>
      <c r="E41" s="15"/>
      <c r="F41" s="15"/>
      <c r="G41" s="15"/>
      <c r="H41" s="16"/>
      <c r="I41" s="15"/>
      <c r="J41" s="15"/>
      <c r="K41" s="15"/>
      <c r="L41" s="15"/>
      <c r="M41" s="29" t="str">
        <f t="shared" si="0"/>
        <v/>
      </c>
      <c r="N41" s="17"/>
      <c r="O41" s="17"/>
      <c r="P41" s="15"/>
    </row>
    <row r="42" spans="2:16" ht="22" customHeight="1" x14ac:dyDescent="0.2">
      <c r="B42" s="15"/>
      <c r="C42" s="26"/>
      <c r="D42" s="15"/>
      <c r="E42" s="15"/>
      <c r="F42" s="15"/>
      <c r="G42" s="15"/>
      <c r="H42" s="16"/>
      <c r="I42" s="15"/>
      <c r="J42" s="15"/>
      <c r="K42" s="15"/>
      <c r="L42" s="15"/>
      <c r="M42" s="29" t="str">
        <f t="shared" si="0"/>
        <v/>
      </c>
      <c r="N42" s="17"/>
      <c r="O42" s="17"/>
      <c r="P42" s="15"/>
    </row>
    <row r="43" spans="2:16" ht="22" customHeight="1" x14ac:dyDescent="0.2">
      <c r="B43" s="15"/>
      <c r="C43" s="26"/>
      <c r="D43" s="15"/>
      <c r="E43" s="15"/>
      <c r="F43" s="15"/>
      <c r="G43" s="15"/>
      <c r="H43" s="16"/>
      <c r="I43" s="15"/>
      <c r="J43" s="15"/>
      <c r="K43" s="15"/>
      <c r="L43" s="15"/>
      <c r="M43" s="29" t="str">
        <f t="shared" si="0"/>
        <v/>
      </c>
      <c r="N43" s="17"/>
      <c r="O43" s="17"/>
      <c r="P43" s="15"/>
    </row>
    <row r="44" spans="2:16" ht="22" customHeight="1" x14ac:dyDescent="0.2">
      <c r="B44" s="15"/>
      <c r="C44" s="26"/>
      <c r="D44" s="15"/>
      <c r="E44" s="15"/>
      <c r="F44" s="15"/>
      <c r="G44" s="15"/>
      <c r="H44" s="16"/>
      <c r="I44" s="15"/>
      <c r="J44" s="15"/>
      <c r="K44" s="15"/>
      <c r="L44" s="15"/>
      <c r="M44" s="29" t="str">
        <f t="shared" si="0"/>
        <v/>
      </c>
      <c r="N44" s="17"/>
      <c r="O44" s="17"/>
      <c r="P44" s="15"/>
    </row>
    <row r="45" spans="2:16" ht="22" customHeight="1" x14ac:dyDescent="0.2">
      <c r="B45" s="15"/>
      <c r="C45" s="26"/>
      <c r="D45" s="15"/>
      <c r="E45" s="15"/>
      <c r="F45" s="15"/>
      <c r="G45" s="15"/>
      <c r="H45" s="16"/>
      <c r="I45" s="15"/>
      <c r="J45" s="15"/>
      <c r="K45" s="15"/>
      <c r="L45" s="15"/>
      <c r="M45" s="29" t="str">
        <f t="shared" si="0"/>
        <v/>
      </c>
      <c r="N45" s="17"/>
      <c r="O45" s="17"/>
      <c r="P45" s="15"/>
    </row>
    <row r="46" spans="2:16" ht="22" customHeight="1" x14ac:dyDescent="0.2">
      <c r="B46" s="15"/>
      <c r="C46" s="26"/>
      <c r="D46" s="15"/>
      <c r="E46" s="15"/>
      <c r="F46" s="15"/>
      <c r="G46" s="15"/>
      <c r="H46" s="16"/>
      <c r="I46" s="15"/>
      <c r="J46" s="15"/>
      <c r="K46" s="15"/>
      <c r="L46" s="15"/>
      <c r="M46" s="29" t="str">
        <f t="shared" si="0"/>
        <v/>
      </c>
      <c r="N46" s="17"/>
      <c r="O46" s="17"/>
      <c r="P46" s="15"/>
    </row>
    <row r="47" spans="2:16" ht="22" customHeight="1" x14ac:dyDescent="0.2">
      <c r="B47" s="15"/>
      <c r="C47" s="26"/>
      <c r="D47" s="15"/>
      <c r="E47" s="15"/>
      <c r="F47" s="15"/>
      <c r="G47" s="15"/>
      <c r="H47" s="16"/>
      <c r="I47" s="15"/>
      <c r="J47" s="15"/>
      <c r="K47" s="15"/>
      <c r="L47" s="15"/>
      <c r="M47" s="29" t="str">
        <f t="shared" si="0"/>
        <v/>
      </c>
      <c r="N47" s="17"/>
      <c r="O47" s="17"/>
      <c r="P47" s="15"/>
    </row>
    <row r="48" spans="2:16" ht="22" customHeight="1" x14ac:dyDescent="0.2">
      <c r="B48" s="15"/>
      <c r="C48" s="26"/>
      <c r="D48" s="15"/>
      <c r="E48" s="15"/>
      <c r="F48" s="15"/>
      <c r="G48" s="15"/>
      <c r="H48" s="16"/>
      <c r="I48" s="15"/>
      <c r="J48" s="15"/>
      <c r="K48" s="15"/>
      <c r="L48" s="15"/>
      <c r="M48" s="29" t="str">
        <f t="shared" si="0"/>
        <v/>
      </c>
      <c r="N48" s="17"/>
      <c r="O48" s="17"/>
      <c r="P48" s="15"/>
    </row>
    <row r="49" spans="2:16" ht="22" customHeight="1" x14ac:dyDescent="0.2">
      <c r="B49" s="15"/>
      <c r="C49" s="26"/>
      <c r="D49" s="15"/>
      <c r="E49" s="15"/>
      <c r="F49" s="15"/>
      <c r="G49" s="15"/>
      <c r="H49" s="16"/>
      <c r="I49" s="15"/>
      <c r="J49" s="15"/>
      <c r="K49" s="15"/>
      <c r="L49" s="15"/>
      <c r="M49" s="29" t="str">
        <f t="shared" si="0"/>
        <v/>
      </c>
      <c r="N49" s="17"/>
      <c r="O49" s="17"/>
      <c r="P49" s="15"/>
    </row>
    <row r="50" spans="2:16" ht="22" customHeight="1" x14ac:dyDescent="0.2">
      <c r="B50" s="15"/>
      <c r="C50" s="26"/>
      <c r="D50" s="15"/>
      <c r="E50" s="15"/>
      <c r="F50" s="15"/>
      <c r="G50" s="15"/>
      <c r="H50" s="16"/>
      <c r="I50" s="15"/>
      <c r="J50" s="15"/>
      <c r="K50" s="15"/>
      <c r="L50" s="15"/>
      <c r="M50" s="29" t="str">
        <f t="shared" si="0"/>
        <v/>
      </c>
      <c r="N50" s="17"/>
      <c r="O50" s="17"/>
      <c r="P50" s="15"/>
    </row>
    <row r="51" spans="2:16" ht="22" customHeight="1" x14ac:dyDescent="0.2">
      <c r="B51" s="15"/>
      <c r="C51" s="26"/>
      <c r="D51" s="15"/>
      <c r="E51" s="15"/>
      <c r="F51" s="15"/>
      <c r="G51" s="15"/>
      <c r="H51" s="16"/>
      <c r="I51" s="15"/>
      <c r="J51" s="15"/>
      <c r="K51" s="15"/>
      <c r="L51" s="15"/>
      <c r="M51" s="29" t="str">
        <f t="shared" si="0"/>
        <v/>
      </c>
      <c r="N51" s="17"/>
      <c r="O51" s="17"/>
      <c r="P51" s="15"/>
    </row>
    <row r="52" spans="2:16" ht="22" customHeight="1" x14ac:dyDescent="0.2">
      <c r="B52" s="15"/>
      <c r="C52" s="26"/>
      <c r="D52" s="15"/>
      <c r="E52" s="15"/>
      <c r="F52" s="15"/>
      <c r="G52" s="15"/>
      <c r="H52" s="16"/>
      <c r="I52" s="15"/>
      <c r="J52" s="15"/>
      <c r="K52" s="15"/>
      <c r="L52" s="15"/>
      <c r="M52" s="29" t="str">
        <f t="shared" si="0"/>
        <v/>
      </c>
      <c r="N52" s="17"/>
      <c r="O52" s="17"/>
      <c r="P52" s="15"/>
    </row>
    <row r="53" spans="2:16" ht="22" customHeight="1" x14ac:dyDescent="0.2">
      <c r="B53" s="15"/>
      <c r="C53" s="26"/>
      <c r="D53" s="15"/>
      <c r="E53" s="15"/>
      <c r="F53" s="15"/>
      <c r="G53" s="15"/>
      <c r="H53" s="16"/>
      <c r="I53" s="15"/>
      <c r="J53" s="15"/>
      <c r="K53" s="15"/>
      <c r="L53" s="15"/>
      <c r="M53" s="29" t="str">
        <f t="shared" ref="M53:M71" si="1">IF($B53="Delivery","CO","")</f>
        <v/>
      </c>
      <c r="N53" s="17"/>
      <c r="O53" s="17"/>
      <c r="P53" s="15"/>
    </row>
    <row r="54" spans="2:16" ht="22" customHeight="1" x14ac:dyDescent="0.2">
      <c r="B54" s="15"/>
      <c r="C54" s="26"/>
      <c r="D54" s="15"/>
      <c r="E54" s="15"/>
      <c r="F54" s="15"/>
      <c r="G54" s="15"/>
      <c r="H54" s="16"/>
      <c r="I54" s="15"/>
      <c r="J54" s="15"/>
      <c r="K54" s="15"/>
      <c r="L54" s="15"/>
      <c r="M54" s="29" t="str">
        <f t="shared" si="1"/>
        <v/>
      </c>
      <c r="N54" s="17"/>
      <c r="O54" s="17"/>
      <c r="P54" s="15"/>
    </row>
    <row r="55" spans="2:16" ht="22" customHeight="1" x14ac:dyDescent="0.2">
      <c r="B55" s="15"/>
      <c r="C55" s="26"/>
      <c r="D55" s="15"/>
      <c r="E55" s="15"/>
      <c r="F55" s="15"/>
      <c r="G55" s="15"/>
      <c r="H55" s="16"/>
      <c r="I55" s="15"/>
      <c r="J55" s="15"/>
      <c r="K55" s="15"/>
      <c r="L55" s="15"/>
      <c r="M55" s="29" t="str">
        <f t="shared" si="1"/>
        <v/>
      </c>
      <c r="N55" s="17"/>
      <c r="O55" s="17"/>
      <c r="P55" s="15"/>
    </row>
    <row r="56" spans="2:16" ht="22" customHeight="1" x14ac:dyDescent="0.2">
      <c r="B56" s="15"/>
      <c r="C56" s="26"/>
      <c r="D56" s="15"/>
      <c r="E56" s="15"/>
      <c r="F56" s="15"/>
      <c r="G56" s="15"/>
      <c r="H56" s="16"/>
      <c r="I56" s="15"/>
      <c r="J56" s="15"/>
      <c r="K56" s="15"/>
      <c r="L56" s="15"/>
      <c r="M56" s="29" t="str">
        <f t="shared" si="1"/>
        <v/>
      </c>
      <c r="N56" s="17"/>
      <c r="O56" s="17"/>
      <c r="P56" s="15"/>
    </row>
    <row r="57" spans="2:16" ht="22" customHeight="1" x14ac:dyDescent="0.2">
      <c r="B57" s="15"/>
      <c r="C57" s="26"/>
      <c r="D57" s="15"/>
      <c r="E57" s="15"/>
      <c r="F57" s="15"/>
      <c r="G57" s="15"/>
      <c r="H57" s="16"/>
      <c r="I57" s="15"/>
      <c r="J57" s="15"/>
      <c r="K57" s="15"/>
      <c r="L57" s="15"/>
      <c r="M57" s="29" t="str">
        <f t="shared" si="1"/>
        <v/>
      </c>
      <c r="N57" s="17"/>
      <c r="O57" s="17"/>
      <c r="P57" s="15"/>
    </row>
    <row r="58" spans="2:16" ht="22" customHeight="1" x14ac:dyDescent="0.2">
      <c r="B58" s="15"/>
      <c r="C58" s="26"/>
      <c r="D58" s="15"/>
      <c r="E58" s="15"/>
      <c r="F58" s="15"/>
      <c r="G58" s="15"/>
      <c r="H58" s="16"/>
      <c r="I58" s="15"/>
      <c r="J58" s="15"/>
      <c r="K58" s="15"/>
      <c r="L58" s="15"/>
      <c r="M58" s="29" t="str">
        <f t="shared" si="1"/>
        <v/>
      </c>
      <c r="N58" s="17"/>
      <c r="O58" s="17"/>
      <c r="P58" s="15"/>
    </row>
    <row r="59" spans="2:16" ht="22" customHeight="1" x14ac:dyDescent="0.2">
      <c r="B59" s="15"/>
      <c r="C59" s="26"/>
      <c r="D59" s="15"/>
      <c r="E59" s="15"/>
      <c r="F59" s="15"/>
      <c r="G59" s="15"/>
      <c r="H59" s="16"/>
      <c r="I59" s="15"/>
      <c r="J59" s="15"/>
      <c r="K59" s="15"/>
      <c r="L59" s="15"/>
      <c r="M59" s="29" t="str">
        <f t="shared" si="1"/>
        <v/>
      </c>
      <c r="N59" s="17"/>
      <c r="O59" s="17"/>
      <c r="P59" s="15"/>
    </row>
    <row r="60" spans="2:16" ht="22" customHeight="1" x14ac:dyDescent="0.2">
      <c r="B60" s="15"/>
      <c r="C60" s="26"/>
      <c r="D60" s="15"/>
      <c r="E60" s="15"/>
      <c r="F60" s="15"/>
      <c r="G60" s="15"/>
      <c r="H60" s="16"/>
      <c r="I60" s="15"/>
      <c r="J60" s="15"/>
      <c r="K60" s="15"/>
      <c r="L60" s="15"/>
      <c r="M60" s="29" t="str">
        <f t="shared" si="1"/>
        <v/>
      </c>
      <c r="N60" s="17"/>
      <c r="O60" s="17"/>
      <c r="P60" s="15"/>
    </row>
    <row r="61" spans="2:16" ht="22" customHeight="1" x14ac:dyDescent="0.2">
      <c r="B61" s="15"/>
      <c r="C61" s="26"/>
      <c r="D61" s="15"/>
      <c r="E61" s="15"/>
      <c r="F61" s="15"/>
      <c r="G61" s="15"/>
      <c r="H61" s="16"/>
      <c r="I61" s="15"/>
      <c r="J61" s="15"/>
      <c r="K61" s="15"/>
      <c r="L61" s="15"/>
      <c r="M61" s="29" t="str">
        <f t="shared" si="1"/>
        <v/>
      </c>
      <c r="N61" s="17"/>
      <c r="O61" s="17"/>
      <c r="P61" s="15"/>
    </row>
    <row r="62" spans="2:16" ht="22" customHeight="1" x14ac:dyDescent="0.2">
      <c r="B62" s="15"/>
      <c r="C62" s="26"/>
      <c r="D62" s="15"/>
      <c r="E62" s="15"/>
      <c r="F62" s="15"/>
      <c r="G62" s="15"/>
      <c r="H62" s="16"/>
      <c r="I62" s="15"/>
      <c r="J62" s="15"/>
      <c r="K62" s="15"/>
      <c r="L62" s="15"/>
      <c r="M62" s="29" t="str">
        <f t="shared" si="1"/>
        <v/>
      </c>
      <c r="N62" s="17"/>
      <c r="O62" s="17"/>
      <c r="P62" s="15"/>
    </row>
    <row r="63" spans="2:16" ht="22" customHeight="1" x14ac:dyDescent="0.2">
      <c r="B63" s="15"/>
      <c r="C63" s="26"/>
      <c r="D63" s="15"/>
      <c r="E63" s="15"/>
      <c r="F63" s="15"/>
      <c r="G63" s="15"/>
      <c r="H63" s="16"/>
      <c r="I63" s="15"/>
      <c r="J63" s="15"/>
      <c r="K63" s="15"/>
      <c r="L63" s="15"/>
      <c r="M63" s="29" t="str">
        <f t="shared" si="1"/>
        <v/>
      </c>
      <c r="N63" s="17"/>
      <c r="O63" s="17"/>
      <c r="P63" s="15"/>
    </row>
    <row r="64" spans="2:16" ht="22" customHeight="1" x14ac:dyDescent="0.2">
      <c r="B64" s="15"/>
      <c r="C64" s="26"/>
      <c r="D64" s="15"/>
      <c r="E64" s="15"/>
      <c r="F64" s="15"/>
      <c r="G64" s="15"/>
      <c r="H64" s="16"/>
      <c r="I64" s="15"/>
      <c r="J64" s="15"/>
      <c r="K64" s="15"/>
      <c r="L64" s="15"/>
      <c r="M64" s="29" t="str">
        <f t="shared" si="1"/>
        <v/>
      </c>
      <c r="N64" s="17"/>
      <c r="O64" s="17"/>
      <c r="P64" s="15"/>
    </row>
    <row r="65" spans="2:16" ht="22" customHeight="1" x14ac:dyDescent="0.2">
      <c r="B65" s="15"/>
      <c r="C65" s="26"/>
      <c r="D65" s="15"/>
      <c r="E65" s="15"/>
      <c r="F65" s="15"/>
      <c r="G65" s="15"/>
      <c r="H65" s="16"/>
      <c r="I65" s="15"/>
      <c r="J65" s="15"/>
      <c r="K65" s="15"/>
      <c r="L65" s="15"/>
      <c r="M65" s="29" t="str">
        <f t="shared" si="1"/>
        <v/>
      </c>
      <c r="N65" s="17"/>
      <c r="O65" s="17"/>
      <c r="P65" s="15"/>
    </row>
    <row r="66" spans="2:16" ht="22" customHeight="1" x14ac:dyDescent="0.2">
      <c r="B66" s="15"/>
      <c r="C66" s="26"/>
      <c r="D66" s="15"/>
      <c r="E66" s="15"/>
      <c r="F66" s="15"/>
      <c r="G66" s="15"/>
      <c r="H66" s="16"/>
      <c r="I66" s="15"/>
      <c r="J66" s="15"/>
      <c r="K66" s="15"/>
      <c r="L66" s="15"/>
      <c r="M66" s="29" t="str">
        <f t="shared" si="1"/>
        <v/>
      </c>
      <c r="N66" s="17"/>
      <c r="O66" s="17"/>
      <c r="P66" s="15"/>
    </row>
    <row r="67" spans="2:16" ht="22" customHeight="1" x14ac:dyDescent="0.2">
      <c r="B67" s="15"/>
      <c r="C67" s="26"/>
      <c r="D67" s="15"/>
      <c r="E67" s="15"/>
      <c r="F67" s="15"/>
      <c r="G67" s="15"/>
      <c r="H67" s="16"/>
      <c r="I67" s="15"/>
      <c r="J67" s="15"/>
      <c r="K67" s="15"/>
      <c r="L67" s="15"/>
      <c r="M67" s="29" t="str">
        <f t="shared" si="1"/>
        <v/>
      </c>
      <c r="N67" s="17"/>
      <c r="O67" s="17"/>
      <c r="P67" s="15"/>
    </row>
    <row r="68" spans="2:16" ht="22" customHeight="1" x14ac:dyDescent="0.2">
      <c r="B68" s="15"/>
      <c r="C68" s="26"/>
      <c r="D68" s="15"/>
      <c r="E68" s="15"/>
      <c r="F68" s="15"/>
      <c r="G68" s="15"/>
      <c r="H68" s="16"/>
      <c r="I68" s="15"/>
      <c r="J68" s="15"/>
      <c r="K68" s="15"/>
      <c r="L68" s="15"/>
      <c r="M68" s="29" t="str">
        <f t="shared" si="1"/>
        <v/>
      </c>
      <c r="N68" s="17"/>
      <c r="O68" s="17"/>
      <c r="P68" s="15"/>
    </row>
    <row r="69" spans="2:16" ht="22" customHeight="1" x14ac:dyDescent="0.2">
      <c r="B69" s="15"/>
      <c r="C69" s="26"/>
      <c r="D69" s="15"/>
      <c r="E69" s="15"/>
      <c r="F69" s="15"/>
      <c r="G69" s="15"/>
      <c r="H69" s="16"/>
      <c r="I69" s="15"/>
      <c r="J69" s="15"/>
      <c r="K69" s="15"/>
      <c r="L69" s="15"/>
      <c r="M69" s="29" t="str">
        <f t="shared" si="1"/>
        <v/>
      </c>
      <c r="N69" s="17"/>
      <c r="O69" s="17"/>
      <c r="P69" s="15"/>
    </row>
    <row r="70" spans="2:16" ht="22" customHeight="1" x14ac:dyDescent="0.2">
      <c r="B70" s="15"/>
      <c r="C70" s="26"/>
      <c r="D70" s="15"/>
      <c r="E70" s="15"/>
      <c r="F70" s="15"/>
      <c r="G70" s="15"/>
      <c r="H70" s="16"/>
      <c r="I70" s="15"/>
      <c r="J70" s="15"/>
      <c r="K70" s="15"/>
      <c r="L70" s="15"/>
      <c r="M70" s="29" t="str">
        <f t="shared" si="1"/>
        <v/>
      </c>
      <c r="N70" s="17"/>
      <c r="O70" s="17"/>
      <c r="P70" s="15"/>
    </row>
    <row r="71" spans="2:16" ht="22" customHeight="1" thickBot="1" x14ac:dyDescent="0.25">
      <c r="B71" s="7"/>
      <c r="C71" s="11"/>
      <c r="D71" s="7"/>
      <c r="E71" s="7"/>
      <c r="F71" s="7"/>
      <c r="G71" s="7"/>
      <c r="H71" s="12"/>
      <c r="I71" s="7"/>
      <c r="J71" s="7"/>
      <c r="K71" s="7"/>
      <c r="L71" s="7"/>
      <c r="M71" s="13" t="str">
        <f t="shared" si="1"/>
        <v/>
      </c>
      <c r="N71" s="14"/>
      <c r="O71" s="14"/>
      <c r="P71" s="7"/>
    </row>
    <row r="72" spans="2:16" ht="17" thickTop="1" x14ac:dyDescent="0.2"/>
  </sheetData>
  <sheetProtection sheet="1" objects="1" scenarios="1"/>
  <mergeCells count="1">
    <mergeCell ref="B11:D14"/>
  </mergeCells>
  <phoneticPr fontId="1" type="noConversion"/>
  <conditionalFormatting sqref="B11 E11:E14">
    <cfRule type="expression" dxfId="20" priority="11">
      <formula>AND($C$9="CCC provided card",$B$11="")</formula>
    </cfRule>
  </conditionalFormatting>
  <conditionalFormatting sqref="C6">
    <cfRule type="expression" dxfId="19" priority="9">
      <formula>AND(COUNTIF($B$21:$B$71,"&lt;&gt;")&gt;0,$C$6="")</formula>
    </cfRule>
  </conditionalFormatting>
  <conditionalFormatting sqref="C7">
    <cfRule type="expression" dxfId="18" priority="8">
      <formula>AND(COUNTIF($B$21:$B$71,"&lt;&gt;")&gt;0,$C$7="")</formula>
    </cfRule>
  </conditionalFormatting>
  <conditionalFormatting sqref="C9">
    <cfRule type="expression" dxfId="17" priority="10">
      <formula>AND(COUNTIF($B$21:$B$71,"&lt;&gt;")&gt;0,$C$9="Select...")</formula>
    </cfRule>
  </conditionalFormatting>
  <conditionalFormatting sqref="C18">
    <cfRule type="expression" dxfId="16" priority="4">
      <formula>$C$18="Complete"</formula>
    </cfRule>
    <cfRule type="expression" dxfId="15" priority="5">
      <formula>$C$18="Missing Information"</formula>
    </cfRule>
  </conditionalFormatting>
  <conditionalFormatting sqref="C21:C71">
    <cfRule type="expression" dxfId="14" priority="26">
      <formula>AND($B21&lt;&gt;"",C21="")</formula>
    </cfRule>
  </conditionalFormatting>
  <conditionalFormatting sqref="D21:D71">
    <cfRule type="expression" dxfId="13" priority="2">
      <formula>$B21="Pickup"</formula>
    </cfRule>
    <cfRule type="expression" dxfId="12" priority="27">
      <formula>AND($B21="Delivery",$D21="")</formula>
    </cfRule>
  </conditionalFormatting>
  <conditionalFormatting sqref="E6">
    <cfRule type="expression" dxfId="11" priority="7">
      <formula>AND(COUNTIF($B$21:$B$71,"&lt;&gt;")&gt;0,$E$6="")</formula>
    </cfRule>
  </conditionalFormatting>
  <conditionalFormatting sqref="E7">
    <cfRule type="expression" dxfId="10" priority="6">
      <formula>AND(COUNTIF($B$21:$B$71,"&lt;&gt;")&gt;0,$E$7="")</formula>
    </cfRule>
  </conditionalFormatting>
  <conditionalFormatting sqref="F21:F71">
    <cfRule type="expression" dxfId="9" priority="3">
      <formula>AND($B21&lt;&gt;"",$F21="")</formula>
    </cfRule>
  </conditionalFormatting>
  <conditionalFormatting sqref="G21:G71">
    <cfRule type="expression" dxfId="8" priority="1">
      <formula>$F21="Window Box"</formula>
    </cfRule>
    <cfRule type="expression" dxfId="7" priority="30">
      <formula>AND($B21&lt;&gt;"",G21="")</formula>
    </cfRule>
  </conditionalFormatting>
  <conditionalFormatting sqref="H21:H71">
    <cfRule type="expression" dxfId="6" priority="19">
      <formula>AND($B21&lt;&gt;"",H21="")</formula>
    </cfRule>
  </conditionalFormatting>
  <conditionalFormatting sqref="I21:I71">
    <cfRule type="expression" dxfId="5" priority="18">
      <formula>AND($B21&lt;&gt;"",I21="")</formula>
    </cfRule>
  </conditionalFormatting>
  <conditionalFormatting sqref="J21:J71">
    <cfRule type="expression" dxfId="4" priority="24">
      <formula>AND($B21="Delivery",J21="")</formula>
    </cfRule>
  </conditionalFormatting>
  <conditionalFormatting sqref="J21:O71">
    <cfRule type="expression" dxfId="3" priority="28">
      <formula>$B21="Pickup"</formula>
    </cfRule>
  </conditionalFormatting>
  <conditionalFormatting sqref="L21:L71">
    <cfRule type="expression" dxfId="2" priority="23">
      <formula>AND($B21="Delivery",L21="")</formula>
    </cfRule>
  </conditionalFormatting>
  <conditionalFormatting sqref="N21:N71">
    <cfRule type="expression" dxfId="1" priority="22">
      <formula>AND($B21="Delivery",N21="")</formula>
    </cfRule>
  </conditionalFormatting>
  <conditionalFormatting sqref="O21:O71">
    <cfRule type="expression" dxfId="0" priority="21">
      <formula>AND($B21="Delivery",O21="")</formula>
    </cfRule>
  </conditionalFormatting>
  <dataValidations count="6">
    <dataValidation type="list" allowBlank="1" showInputMessage="1" showErrorMessage="1" sqref="B21:B71" xr:uid="{CC91CD1F-4D6B-EC49-81E2-B33B48BBFB1B}">
      <formula1>MethodList</formula1>
    </dataValidation>
    <dataValidation type="list" allowBlank="1" showInputMessage="1" showErrorMessage="1" sqref="F21:F71 G71" xr:uid="{A60279BF-228E-3441-8885-91B74A27BE05}">
      <formula1>GiftName</formula1>
    </dataValidation>
    <dataValidation type="list" allowBlank="1" showInputMessage="1" showErrorMessage="1" sqref="C9" xr:uid="{0850FAF3-8CE3-BD4C-996E-C88230A19EFA}">
      <formula1>CardList</formula1>
    </dataValidation>
    <dataValidation type="list" allowBlank="1" showInputMessage="1" showErrorMessage="1" sqref="I21:I71" xr:uid="{76858F87-A0D7-FA4C-BBD7-5C06286BBDD3}">
      <formula1>Allergens</formula1>
    </dataValidation>
    <dataValidation type="whole" operator="greaterThan" allowBlank="1" showInputMessage="1" showErrorMessage="1" errorTitle="Invalid Quantity" error="Enter a whole number greater than 0." sqref="H21:H71" xr:uid="{D8132E5A-BA1B-8F45-BC8D-A0095F3CBF2B}">
      <formula1>0</formula1>
    </dataValidation>
    <dataValidation type="list" allowBlank="1" showInputMessage="1" showErrorMessage="1" sqref="G21:G70" xr:uid="{BFB18387-BF62-9F49-840F-086D6BC3200D}">
      <formula1>AddLogo</formula1>
    </dataValidation>
  </dataValidations>
  <hyperlinks>
    <hyperlink ref="M9" r:id="rId1" xr:uid="{40E285FC-DC90-9942-BC73-96A4531319FD}"/>
    <hyperlink ref="M13" r:id="rId2" xr:uid="{CFF0E1FF-91D9-7F46-8C1A-D3E4C62CDE4A}"/>
  </hyperlinks>
  <pageMargins left="0.7" right="0.7" top="0.75" bottom="0.75" header="0.3" footer="0.3"/>
  <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797CB-DBE3-FA43-8D82-488A91FCADB1}">
  <dimension ref="B3:M13"/>
  <sheetViews>
    <sheetView workbookViewId="0">
      <selection activeCell="D23" sqref="D23"/>
    </sheetView>
  </sheetViews>
  <sheetFormatPr baseColWidth="10" defaultRowHeight="16" x14ac:dyDescent="0.2"/>
  <cols>
    <col min="2" max="2" width="20.6640625" bestFit="1" customWidth="1"/>
    <col min="7" max="7" width="11" customWidth="1"/>
    <col min="9" max="9" width="20.6640625" bestFit="1" customWidth="1"/>
    <col min="11" max="11" width="11" customWidth="1"/>
    <col min="13" max="13" width="14.6640625" customWidth="1"/>
  </cols>
  <sheetData>
    <row r="3" spans="2:13" x14ac:dyDescent="0.2">
      <c r="B3" t="s">
        <v>8</v>
      </c>
      <c r="C3" t="s">
        <v>9</v>
      </c>
      <c r="D3" t="s">
        <v>7</v>
      </c>
      <c r="E3" t="s">
        <v>60</v>
      </c>
      <c r="G3" t="s">
        <v>1</v>
      </c>
      <c r="I3" t="s">
        <v>34</v>
      </c>
      <c r="K3" t="s">
        <v>41</v>
      </c>
      <c r="M3" t="s">
        <v>54</v>
      </c>
    </row>
    <row r="4" spans="2:13" x14ac:dyDescent="0.2">
      <c r="B4" t="s">
        <v>10</v>
      </c>
      <c r="C4" t="s">
        <v>11</v>
      </c>
      <c r="D4">
        <v>47</v>
      </c>
      <c r="E4">
        <v>5</v>
      </c>
      <c r="G4" t="s">
        <v>23</v>
      </c>
      <c r="I4" t="s">
        <v>44</v>
      </c>
      <c r="K4" t="s">
        <v>39</v>
      </c>
      <c r="M4" t="s">
        <v>59</v>
      </c>
    </row>
    <row r="5" spans="2:13" x14ac:dyDescent="0.2">
      <c r="B5" t="s">
        <v>45</v>
      </c>
      <c r="C5" t="s">
        <v>12</v>
      </c>
      <c r="D5">
        <v>68</v>
      </c>
      <c r="E5">
        <v>10</v>
      </c>
      <c r="G5" t="s">
        <v>24</v>
      </c>
      <c r="I5" t="s">
        <v>36</v>
      </c>
      <c r="K5" t="s">
        <v>40</v>
      </c>
      <c r="M5" t="s">
        <v>40</v>
      </c>
    </row>
    <row r="6" spans="2:13" x14ac:dyDescent="0.2">
      <c r="B6" t="s">
        <v>46</v>
      </c>
      <c r="C6" t="s">
        <v>13</v>
      </c>
      <c r="D6">
        <v>59</v>
      </c>
      <c r="E6">
        <v>5</v>
      </c>
      <c r="I6" t="s">
        <v>37</v>
      </c>
    </row>
    <row r="7" spans="2:13" x14ac:dyDescent="0.2">
      <c r="B7" t="s">
        <v>47</v>
      </c>
      <c r="C7" t="s">
        <v>14</v>
      </c>
      <c r="D7">
        <v>80</v>
      </c>
      <c r="E7">
        <v>10</v>
      </c>
      <c r="I7" t="s">
        <v>38</v>
      </c>
    </row>
    <row r="8" spans="2:13" x14ac:dyDescent="0.2">
      <c r="B8" t="s">
        <v>48</v>
      </c>
      <c r="C8" t="s">
        <v>15</v>
      </c>
      <c r="D8">
        <v>101</v>
      </c>
      <c r="E8">
        <v>20</v>
      </c>
    </row>
    <row r="9" spans="2:13" x14ac:dyDescent="0.2">
      <c r="B9" t="s">
        <v>49</v>
      </c>
      <c r="C9" t="s">
        <v>16</v>
      </c>
      <c r="D9">
        <v>44</v>
      </c>
      <c r="E9">
        <v>0</v>
      </c>
    </row>
    <row r="10" spans="2:13" x14ac:dyDescent="0.2">
      <c r="B10" t="s">
        <v>50</v>
      </c>
      <c r="C10" t="s">
        <v>17</v>
      </c>
      <c r="D10">
        <v>65</v>
      </c>
      <c r="E10">
        <v>10</v>
      </c>
    </row>
    <row r="11" spans="2:13" x14ac:dyDescent="0.2">
      <c r="B11" t="s">
        <v>51</v>
      </c>
      <c r="C11" t="s">
        <v>18</v>
      </c>
      <c r="D11">
        <v>86</v>
      </c>
      <c r="E11">
        <v>15</v>
      </c>
    </row>
    <row r="12" spans="2:13" x14ac:dyDescent="0.2">
      <c r="B12" t="s">
        <v>52</v>
      </c>
      <c r="C12" t="s">
        <v>19</v>
      </c>
      <c r="D12">
        <v>109</v>
      </c>
      <c r="E12">
        <v>20</v>
      </c>
    </row>
    <row r="13" spans="2:13" x14ac:dyDescent="0.2">
      <c r="B13" t="s">
        <v>53</v>
      </c>
      <c r="C13" t="s">
        <v>20</v>
      </c>
      <c r="D13">
        <v>144</v>
      </c>
      <c r="E13">
        <v>25</v>
      </c>
    </row>
  </sheetData>
  <phoneticPr fontId="1" type="noConversion"/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Holiday Order</vt:lpstr>
      <vt:lpstr>Setup</vt:lpstr>
      <vt:lpstr>AddLogo</vt:lpstr>
      <vt:lpstr>Allergens</vt:lpstr>
      <vt:lpstr>CardList</vt:lpstr>
      <vt:lpstr>GiftName</vt:lpstr>
      <vt:lpstr>MethodList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Kaulback</dc:creator>
  <cp:lastModifiedBy>Mark Kaulback</cp:lastModifiedBy>
  <dcterms:created xsi:type="dcterms:W3CDTF">2026-08-22T19:19:21Z</dcterms:created>
  <dcterms:modified xsi:type="dcterms:W3CDTF">2026-09-03T18:13:26Z</dcterms:modified>
</cp:coreProperties>
</file>